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G:\Mijn Drive\Google Drive\Stichtingen\Elders Foundation\Fin Admin 2024\JV en JR 2024\"/>
    </mc:Choice>
  </mc:AlternateContent>
  <xr:revisionPtr revIDLastSave="0" documentId="8_{9D19C921-8A42-451A-A633-67E250640C1F}" xr6:coauthVersionLast="47" xr6:coauthVersionMax="47" xr10:uidLastSave="{00000000-0000-0000-0000-000000000000}"/>
  <bookViews>
    <workbookView xWindow="-110" yWindow="-110" windowWidth="19420" windowHeight="11500" firstSheet="3" activeTab="5" xr2:uid="{F647394D-6F9C-441A-BDF1-48972EF183F8}"/>
  </bookViews>
  <sheets>
    <sheet name="Inhoudsopgave" sheetId="1" r:id="rId1"/>
    <sheet name="samenvatt" sheetId="3" r:id="rId2"/>
    <sheet name="Grondsl van waard" sheetId="4" r:id="rId3"/>
    <sheet name="Balans" sheetId="2" r:id="rId4"/>
    <sheet name="Staat B&amp;L en kengetallen" sheetId="5" r:id="rId5"/>
    <sheet name="Begroting nieuwe jaar"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7" l="1"/>
  <c r="B30" i="7"/>
  <c r="E26" i="7"/>
  <c r="B26" i="7"/>
  <c r="E26" i="5"/>
  <c r="B33" i="5"/>
  <c r="B30" i="5"/>
  <c r="B26" i="5"/>
  <c r="C19" i="2"/>
  <c r="B19" i="2"/>
  <c r="G19" i="2"/>
  <c r="F19" i="2"/>
  <c r="C14" i="2"/>
</calcChain>
</file>

<file path=xl/sharedStrings.xml><?xml version="1.0" encoding="utf-8"?>
<sst xmlns="http://schemas.openxmlformats.org/spreadsheetml/2006/main" count="110" uniqueCount="68">
  <si>
    <t>A van Dalen Advies</t>
  </si>
  <si>
    <t>Inhoud:</t>
  </si>
  <si>
    <t>2. Grondslagen van waardering</t>
  </si>
  <si>
    <t>A van Dalen</t>
  </si>
  <si>
    <t>Algemeen:</t>
  </si>
  <si>
    <t>Omschrijving</t>
  </si>
  <si>
    <t>Activa</t>
  </si>
  <si>
    <t>Passiva</t>
  </si>
  <si>
    <t>De jaarrekening is opgesteld in overeenstemming met in Nederland algemeen aanvaarde verslaggevingsregels. De jaarrekening is opgesteld in euro's. Activa en passiva worden gewaardeerd tegen nominale waarde, tenzij een andere waarderingsgrondslag is vermeld. De grondslagen zijn ten opzichte van het voorgaande jaar niet gewijzigd.</t>
  </si>
  <si>
    <t xml:space="preserve">3. Balans per </t>
  </si>
  <si>
    <t>Jaarrekening 2024</t>
  </si>
  <si>
    <t>3. Balans per 31 december 2024</t>
  </si>
  <si>
    <t>Trends in het verslagjaar</t>
  </si>
  <si>
    <t>In deze jaarrekening zijn de volgende grondslagen voor waardering en resultaatberekening toegepast.</t>
  </si>
  <si>
    <t>31 December 2024</t>
  </si>
  <si>
    <t xml:space="preserve">Nog te betalen </t>
  </si>
  <si>
    <t>Totaal</t>
  </si>
  <si>
    <t>Jaar 2024</t>
  </si>
  <si>
    <t>Stichting Elders Foundation</t>
  </si>
  <si>
    <t>1. Samenvatting financieel jaar</t>
  </si>
  <si>
    <t>4. Staat van Baten en Lasten 2024</t>
  </si>
  <si>
    <t>Jaarrekening 2025</t>
  </si>
  <si>
    <t xml:space="preserve">In mei 2024 is de stichting opgericht. Daarom zijn in 2024 ruim € 600 aan eenmalige oprichtingskosten in de lasten opgenomen. In dit startjaar van 8 maanden is ongeveer 80% van de begrote inkomsten opgehaald. De reserve per 31 december 2024 a € 1.861 bestaat uit inkomsten die in het jaar 2025 zijn besteed aan de bestemming.  De lening per 31 december 2024 was ontvangen voor de startfase en is geheel in januari 2025 terugbetaald. </t>
  </si>
  <si>
    <t xml:space="preserve">Bestemmingsreserve: </t>
  </si>
  <si>
    <t xml:space="preserve">Deze reserve bestaat uit al ontvangen giften die in het volgende jaar worden besteed aan de doelstelling. </t>
  </si>
  <si>
    <t>Lasten worden geboekt op moment van betalen of, als dat moment eerder is,  zodra de verplichting is aangegaan. Zij worden toegerekend aan het boekjaar waarop ze betrekking hebben.</t>
  </si>
  <si>
    <t xml:space="preserve">Lasten: </t>
  </si>
  <si>
    <t xml:space="preserve">Baten: </t>
  </si>
  <si>
    <t xml:space="preserve">Baten worden gerealiseerd in het boekjaar waarin zij ontvangen zijn of aan de periode waarvoor zij bestemd zijn indien dit expliciet duidelijk wordt gemaakt door de gever. </t>
  </si>
  <si>
    <t>1 Mei 2024</t>
  </si>
  <si>
    <t xml:space="preserve">Triodos bank </t>
  </si>
  <si>
    <t>Liquide Middelen</t>
  </si>
  <si>
    <t xml:space="preserve">Kapitaal 1 mei </t>
  </si>
  <si>
    <t>resultaat 2024</t>
  </si>
  <si>
    <t>Totaal 31 december</t>
  </si>
  <si>
    <t>Kortlopende schulden</t>
  </si>
  <si>
    <t>Bestemmingsreserve</t>
  </si>
  <si>
    <t xml:space="preserve">4. Baten &amp; Lasten </t>
  </si>
  <si>
    <t>Baten van particulieren</t>
  </si>
  <si>
    <t xml:space="preserve">collecten </t>
  </si>
  <si>
    <t>nalatenschappen</t>
  </si>
  <si>
    <t>overige baten particulieren</t>
  </si>
  <si>
    <t>baten van bedrijven</t>
  </si>
  <si>
    <t>subsidies van overheden</t>
  </si>
  <si>
    <t>verbonden instellingen zonder winststreven</t>
  </si>
  <si>
    <t>Besteed aan doelstelling</t>
  </si>
  <si>
    <t>Directe dienst- en hulpverlening</t>
  </si>
  <si>
    <t>Wervingskosten</t>
  </si>
  <si>
    <t>Kosten beheer en administratie</t>
  </si>
  <si>
    <t>Saldo financiele baten en lasten</t>
  </si>
  <si>
    <t>Saldo baten minus lasten</t>
  </si>
  <si>
    <t>€</t>
  </si>
  <si>
    <t>(1 mei-31 dec)</t>
  </si>
  <si>
    <t>5. Kengetallen</t>
  </si>
  <si>
    <t>Besteed aan doelstelling als % van baten</t>
  </si>
  <si>
    <t>Wervingskosten als % van baten</t>
  </si>
  <si>
    <t>Wervingkosten als % van lasten</t>
  </si>
  <si>
    <t>Kosten beheer en admin als % van lasten</t>
  </si>
  <si>
    <t>Reserves als % van baten afgelopen jaar</t>
  </si>
  <si>
    <t>norm</t>
  </si>
  <si>
    <t>a)</t>
  </si>
  <si>
    <t>b)</t>
  </si>
  <si>
    <t>a) vanwege start stichting, baten nog niet besteed in 2024 zijn in januari 2025 besteed.</t>
  </si>
  <si>
    <t>b) vanwege start stichting eenmalige oprichtingskosten</t>
  </si>
  <si>
    <t>(begroot)</t>
  </si>
  <si>
    <t>Vastgesteld met jaarverslag op 30 juni 2025</t>
  </si>
  <si>
    <t>Jaar 2025</t>
  </si>
  <si>
    <t>2025 begroot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</si>
</sst>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6"/>
      <color theme="1"/>
      <name val="Calibri"/>
      <family val="2"/>
      <scheme val="minor"/>
    </font>
    <font>
      <sz val="9"/>
      <color theme="1"/>
      <name val="Calibri"/>
      <family val="2"/>
      <scheme val="minor"/>
    </font>
    <font>
      <b/>
      <sz val="14"/>
      <name val="Calibri"/>
      <family val="2"/>
    </font>
    <font>
      <b/>
      <sz val="11"/>
      <name val="Calibri"/>
      <family val="2"/>
    </font>
    <font>
      <b/>
      <u val="double"/>
      <sz val="11"/>
      <name val="Calibri"/>
      <family val="2"/>
    </font>
    <font>
      <sz val="11"/>
      <color theme="1"/>
      <name val="Calibri"/>
      <family val="2"/>
      <scheme val="minor"/>
    </font>
    <font>
      <sz val="11"/>
      <name val="Calibri"/>
      <family val="2"/>
    </font>
    <font>
      <b/>
      <sz val="12"/>
      <name val="Calibri"/>
      <family val="2"/>
    </font>
    <font>
      <u/>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auto="1"/>
      </top>
      <bottom style="thin">
        <color auto="1"/>
      </bottom>
      <diagonal/>
    </border>
    <border>
      <left/>
      <right/>
      <top style="thin">
        <color auto="1"/>
      </top>
      <bottom/>
      <diagonal/>
    </border>
    <border>
      <left/>
      <right style="thin">
        <color indexed="64"/>
      </right>
      <top/>
      <bottom/>
      <diagonal/>
    </border>
    <border>
      <left/>
      <right/>
      <top style="thin">
        <color indexed="64"/>
      </top>
      <bottom style="double">
        <color indexed="64"/>
      </bottom>
      <diagonal/>
    </border>
  </borders>
  <cellStyleXfs count="2">
    <xf numFmtId="0" fontId="0" fillId="0" borderId="0"/>
    <xf numFmtId="9" fontId="7" fillId="0" borderId="0" applyFont="0" applyFill="0" applyBorder="0" applyAlignment="0" applyProtection="0"/>
  </cellStyleXfs>
  <cellXfs count="53">
    <xf numFmtId="0" fontId="0" fillId="0" borderId="0" xfId="0"/>
    <xf numFmtId="0" fontId="2"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3" fillId="0" borderId="0" xfId="0" applyFont="1" applyAlignment="1">
      <alignment horizontal="right"/>
    </xf>
    <xf numFmtId="0" fontId="3" fillId="0" borderId="0" xfId="0" applyFont="1" applyAlignment="1">
      <alignment horizontal="center"/>
    </xf>
    <xf numFmtId="0" fontId="1" fillId="0" borderId="0" xfId="0" applyFont="1" applyAlignment="1">
      <alignment horizontal="left"/>
    </xf>
    <xf numFmtId="0" fontId="0" fillId="0" borderId="0" xfId="0" applyAlignment="1">
      <alignment horizontal="left" vertical="top" wrapText="1"/>
    </xf>
    <xf numFmtId="0" fontId="1" fillId="0" borderId="0" xfId="0" applyFont="1" applyAlignment="1">
      <alignment horizontal="left" vertical="top" wrapText="1"/>
    </xf>
    <xf numFmtId="3" fontId="4" fillId="0" borderId="0" xfId="0" applyNumberFormat="1" applyFont="1"/>
    <xf numFmtId="3" fontId="0" fillId="0" borderId="0" xfId="0" applyNumberFormat="1"/>
    <xf numFmtId="3" fontId="5" fillId="0" borderId="0" xfId="0" quotePrefix="1" applyNumberFormat="1" applyFont="1" applyAlignment="1">
      <alignment horizontal="right"/>
    </xf>
    <xf numFmtId="3" fontId="5" fillId="0" borderId="1" xfId="0" applyNumberFormat="1" applyFont="1" applyBorder="1" applyAlignment="1">
      <alignment horizontal="right"/>
    </xf>
    <xf numFmtId="3" fontId="0" fillId="0" borderId="0" xfId="0" applyNumberFormat="1" applyAlignment="1">
      <alignment horizontal="right"/>
    </xf>
    <xf numFmtId="3" fontId="5" fillId="0" borderId="2" xfId="0" applyNumberFormat="1" applyFont="1" applyBorder="1" applyAlignment="1">
      <alignment horizontal="right"/>
    </xf>
    <xf numFmtId="0" fontId="0" fillId="0" borderId="0" xfId="0" applyAlignment="1">
      <alignment wrapText="1"/>
    </xf>
    <xf numFmtId="0" fontId="0" fillId="0" borderId="0" xfId="0" applyAlignment="1">
      <alignment horizontal="left" wrapText="1"/>
    </xf>
    <xf numFmtId="0" fontId="0" fillId="0" borderId="0" xfId="0" applyAlignment="1">
      <alignment horizontal="right"/>
    </xf>
    <xf numFmtId="0" fontId="0" fillId="0" borderId="0" xfId="0" applyAlignment="1">
      <alignment vertical="top" wrapText="1"/>
    </xf>
    <xf numFmtId="0" fontId="3" fillId="0" borderId="0" xfId="0" applyFont="1" applyAlignment="1">
      <alignment horizontal="center" wrapText="1"/>
    </xf>
    <xf numFmtId="0" fontId="2" fillId="0" borderId="0" xfId="0" applyFont="1" applyAlignment="1">
      <alignment horizontal="center" vertical="center" wrapText="1"/>
    </xf>
    <xf numFmtId="0" fontId="1" fillId="0" borderId="0" xfId="0" applyFont="1" applyAlignment="1">
      <alignment vertical="top" wrapText="1"/>
    </xf>
    <xf numFmtId="0" fontId="0" fillId="0" borderId="0" xfId="0" applyAlignment="1">
      <alignment horizontal="center" wrapText="1"/>
    </xf>
    <xf numFmtId="0" fontId="5" fillId="0" borderId="1" xfId="0" applyFont="1" applyBorder="1" applyAlignment="1">
      <alignment horizontal="left"/>
    </xf>
    <xf numFmtId="0" fontId="5" fillId="0" borderId="1" xfId="0" applyFont="1" applyBorder="1" applyAlignment="1">
      <alignment horizontal="right"/>
    </xf>
    <xf numFmtId="0" fontId="5" fillId="0" borderId="0" xfId="0" applyFont="1"/>
    <xf numFmtId="0" fontId="5" fillId="0" borderId="2" xfId="0" applyFont="1" applyBorder="1" applyAlignment="1">
      <alignment horizontal="left"/>
    </xf>
    <xf numFmtId="0" fontId="5" fillId="0" borderId="0" xfId="0" applyFont="1" applyAlignment="1">
      <alignment horizontal="left"/>
    </xf>
    <xf numFmtId="3" fontId="5" fillId="0" borderId="0" xfId="0" applyNumberFormat="1" applyFont="1" applyAlignment="1">
      <alignment horizontal="right"/>
    </xf>
    <xf numFmtId="3" fontId="0" fillId="2" borderId="0" xfId="0" applyNumberFormat="1" applyFill="1" applyAlignment="1">
      <alignment horizontal="right"/>
    </xf>
    <xf numFmtId="3" fontId="1" fillId="0" borderId="0" xfId="0" applyNumberFormat="1" applyFont="1" applyAlignment="1">
      <alignment horizontal="right"/>
    </xf>
    <xf numFmtId="3" fontId="6" fillId="0" borderId="0" xfId="0" applyNumberFormat="1" applyFont="1" applyAlignment="1">
      <alignment horizontal="right"/>
    </xf>
    <xf numFmtId="3" fontId="0" fillId="0" borderId="3" xfId="0" applyNumberFormat="1" applyBorder="1" applyAlignment="1">
      <alignment horizontal="right"/>
    </xf>
    <xf numFmtId="0" fontId="5" fillId="0" borderId="0" xfId="0" applyFont="1" applyAlignment="1">
      <alignment horizontal="right"/>
    </xf>
    <xf numFmtId="0" fontId="5" fillId="0" borderId="3" xfId="0" applyFont="1" applyBorder="1" applyAlignment="1">
      <alignment horizontal="right"/>
    </xf>
    <xf numFmtId="0" fontId="0" fillId="0" borderId="3" xfId="0" applyBorder="1"/>
    <xf numFmtId="3" fontId="5" fillId="0" borderId="3" xfId="0" applyNumberFormat="1" applyFont="1" applyBorder="1" applyAlignment="1">
      <alignment horizontal="right"/>
    </xf>
    <xf numFmtId="3" fontId="0" fillId="0" borderId="3" xfId="0" applyNumberFormat="1" applyBorder="1"/>
    <xf numFmtId="3" fontId="0" fillId="2" borderId="3" xfId="0" applyNumberFormat="1" applyFill="1" applyBorder="1" applyAlignment="1">
      <alignment horizontal="right"/>
    </xf>
    <xf numFmtId="3" fontId="6" fillId="0" borderId="3" xfId="0" applyNumberFormat="1" applyFont="1" applyBorder="1" applyAlignment="1">
      <alignment horizontal="right"/>
    </xf>
    <xf numFmtId="3" fontId="5" fillId="0" borderId="3" xfId="0" quotePrefix="1" applyNumberFormat="1" applyFont="1" applyBorder="1" applyAlignment="1">
      <alignment horizontal="right"/>
    </xf>
    <xf numFmtId="3" fontId="1" fillId="0" borderId="0" xfId="0" applyNumberFormat="1" applyFont="1" applyAlignment="1">
      <alignment horizontal="center" vertical="top"/>
    </xf>
    <xf numFmtId="3" fontId="1" fillId="0" borderId="3" xfId="0" applyNumberFormat="1" applyFont="1" applyBorder="1" applyAlignment="1">
      <alignment horizontal="center" vertical="top"/>
    </xf>
    <xf numFmtId="3" fontId="0" fillId="0" borderId="0" xfId="0" applyNumberFormat="1" applyBorder="1" applyAlignment="1">
      <alignment horizontal="right"/>
    </xf>
    <xf numFmtId="3" fontId="5" fillId="0" borderId="0" xfId="0" applyNumberFormat="1" applyFont="1" applyBorder="1" applyAlignment="1">
      <alignment horizontal="right"/>
    </xf>
    <xf numFmtId="0" fontId="8" fillId="0" borderId="0" xfId="0" applyFont="1" applyAlignment="1">
      <alignment horizontal="left"/>
    </xf>
    <xf numFmtId="3" fontId="0" fillId="0" borderId="4" xfId="0" applyNumberFormat="1" applyBorder="1"/>
    <xf numFmtId="3" fontId="9" fillId="0" borderId="0" xfId="0" applyNumberFormat="1" applyFont="1" applyAlignment="1">
      <alignment horizontal="right" vertical="top" wrapText="1"/>
    </xf>
    <xf numFmtId="0" fontId="10" fillId="0" borderId="0" xfId="0" applyFont="1"/>
    <xf numFmtId="0" fontId="10" fillId="0" borderId="0" xfId="0" applyFont="1" applyAlignment="1">
      <alignment horizontal="right"/>
    </xf>
    <xf numFmtId="9" fontId="0" fillId="0" borderId="0" xfId="0" applyNumberFormat="1"/>
    <xf numFmtId="9" fontId="0" fillId="0" borderId="0" xfId="1" applyFont="1"/>
    <xf numFmtId="3" fontId="8" fillId="0" borderId="0" xfId="0" applyNumberFormat="1" applyFont="1" applyAlignment="1">
      <alignment horizontal="right"/>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0416D-D62F-4CF5-B3E0-32C7498E70B3}">
  <sheetPr codeName="Blad1"/>
  <dimension ref="A7:A32"/>
  <sheetViews>
    <sheetView topLeftCell="A23" workbookViewId="0">
      <selection activeCell="A34" sqref="A34"/>
    </sheetView>
  </sheetViews>
  <sheetFormatPr defaultRowHeight="14.5" x14ac:dyDescent="0.35"/>
  <cols>
    <col min="1" max="1" width="75" style="2" customWidth="1"/>
  </cols>
  <sheetData>
    <row r="7" spans="1:1" ht="21" x14ac:dyDescent="0.5">
      <c r="A7" s="1" t="s">
        <v>10</v>
      </c>
    </row>
    <row r="10" spans="1:1" ht="21" x14ac:dyDescent="0.5">
      <c r="A10" s="1" t="s">
        <v>0</v>
      </c>
    </row>
    <row r="11" spans="1:1" ht="21" x14ac:dyDescent="0.5">
      <c r="A11" s="1" t="s">
        <v>18</v>
      </c>
    </row>
    <row r="18" spans="1:1" x14ac:dyDescent="0.35">
      <c r="A18" s="3" t="s">
        <v>1</v>
      </c>
    </row>
    <row r="19" spans="1:1" x14ac:dyDescent="0.35">
      <c r="A19" s="3"/>
    </row>
    <row r="20" spans="1:1" x14ac:dyDescent="0.35">
      <c r="A20" s="3" t="s">
        <v>19</v>
      </c>
    </row>
    <row r="21" spans="1:1" x14ac:dyDescent="0.35">
      <c r="A21" s="3" t="s">
        <v>2</v>
      </c>
    </row>
    <row r="22" spans="1:1" x14ac:dyDescent="0.35">
      <c r="A22" s="3" t="s">
        <v>11</v>
      </c>
    </row>
    <row r="23" spans="1:1" x14ac:dyDescent="0.35">
      <c r="A23" s="3" t="s">
        <v>20</v>
      </c>
    </row>
    <row r="24" spans="1:1" x14ac:dyDescent="0.35">
      <c r="A24" s="3" t="s">
        <v>53</v>
      </c>
    </row>
    <row r="25" spans="1:1" x14ac:dyDescent="0.35">
      <c r="A25" s="3"/>
    </row>
    <row r="26" spans="1:1" x14ac:dyDescent="0.35">
      <c r="A26" s="3"/>
    </row>
    <row r="27" spans="1:1" x14ac:dyDescent="0.35">
      <c r="A27" s="3"/>
    </row>
    <row r="28" spans="1:1" x14ac:dyDescent="0.35">
      <c r="A28" s="3"/>
    </row>
    <row r="29" spans="1:1" x14ac:dyDescent="0.35">
      <c r="A29" s="3"/>
    </row>
    <row r="31" spans="1:1" x14ac:dyDescent="0.35">
      <c r="A31" s="17" t="s">
        <v>65</v>
      </c>
    </row>
    <row r="32" spans="1:1" x14ac:dyDescent="0.35">
      <c r="A32" s="17" t="s">
        <v>3</v>
      </c>
    </row>
  </sheetData>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A15EA-37DA-4FE2-8940-420EC48BA82B}">
  <sheetPr codeName="Blad2"/>
  <dimension ref="A1:A31"/>
  <sheetViews>
    <sheetView workbookViewId="0">
      <selection activeCell="A7" sqref="A7"/>
    </sheetView>
  </sheetViews>
  <sheetFormatPr defaultRowHeight="14.5" x14ac:dyDescent="0.35"/>
  <cols>
    <col min="1" max="1" width="75" style="2" customWidth="1"/>
  </cols>
  <sheetData>
    <row r="1" spans="1:1" x14ac:dyDescent="0.35">
      <c r="A1" s="4" t="s">
        <v>21</v>
      </c>
    </row>
    <row r="2" spans="1:1" x14ac:dyDescent="0.35">
      <c r="A2" s="4" t="s">
        <v>18</v>
      </c>
    </row>
    <row r="3" spans="1:1" x14ac:dyDescent="0.35">
      <c r="A3" s="5"/>
    </row>
    <row r="4" spans="1:1" ht="21" x14ac:dyDescent="0.5">
      <c r="A4" s="1" t="s">
        <v>19</v>
      </c>
    </row>
    <row r="6" spans="1:1" ht="15.65" customHeight="1" x14ac:dyDescent="0.35">
      <c r="A6" s="8" t="s">
        <v>12</v>
      </c>
    </row>
    <row r="7" spans="1:1" ht="70.5" customHeight="1" x14ac:dyDescent="0.35">
      <c r="A7" s="7" t="s">
        <v>22</v>
      </c>
    </row>
    <row r="8" spans="1:1" ht="15.65" customHeight="1" x14ac:dyDescent="0.35">
      <c r="A8" s="8"/>
    </row>
    <row r="9" spans="1:1" ht="76.75" customHeight="1" x14ac:dyDescent="0.35">
      <c r="A9" s="7"/>
    </row>
    <row r="10" spans="1:1" ht="15.65" customHeight="1" x14ac:dyDescent="0.35">
      <c r="A10" s="8"/>
    </row>
    <row r="11" spans="1:1" ht="33" customHeight="1" x14ac:dyDescent="0.35">
      <c r="A11" s="7"/>
    </row>
    <row r="12" spans="1:1" x14ac:dyDescent="0.35">
      <c r="A12" s="16"/>
    </row>
    <row r="13" spans="1:1" x14ac:dyDescent="0.35">
      <c r="A13" s="16"/>
    </row>
    <row r="14" spans="1:1" x14ac:dyDescent="0.35">
      <c r="A14" s="3"/>
    </row>
    <row r="15" spans="1:1" x14ac:dyDescent="0.35">
      <c r="A15" s="3"/>
    </row>
    <row r="17" spans="1:1" x14ac:dyDescent="0.35">
      <c r="A17" s="3"/>
    </row>
    <row r="18" spans="1:1" x14ac:dyDescent="0.35">
      <c r="A18" s="3"/>
    </row>
    <row r="20" spans="1:1" x14ac:dyDescent="0.35">
      <c r="A20" s="3"/>
    </row>
    <row r="21" spans="1:1" x14ac:dyDescent="0.35">
      <c r="A21" s="3"/>
    </row>
    <row r="22" spans="1:1" x14ac:dyDescent="0.35">
      <c r="A22" s="3"/>
    </row>
    <row r="23" spans="1:1" x14ac:dyDescent="0.35">
      <c r="A23" s="3"/>
    </row>
    <row r="24" spans="1:1" x14ac:dyDescent="0.35">
      <c r="A24" s="3"/>
    </row>
    <row r="25" spans="1:1" x14ac:dyDescent="0.35">
      <c r="A25" s="3"/>
    </row>
    <row r="31" spans="1:1" x14ac:dyDescent="0.35">
      <c r="A31" s="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AAA43-CDB8-4986-A03D-91531580FACD}">
  <sheetPr codeName="Blad3"/>
  <dimension ref="A1:A24"/>
  <sheetViews>
    <sheetView topLeftCell="A11" workbookViewId="0">
      <selection activeCell="A18" sqref="A18"/>
    </sheetView>
  </sheetViews>
  <sheetFormatPr defaultRowHeight="14.5" x14ac:dyDescent="0.35"/>
  <cols>
    <col min="1" max="1" width="75" style="22" customWidth="1"/>
  </cols>
  <sheetData>
    <row r="1" spans="1:1" x14ac:dyDescent="0.35">
      <c r="A1" s="4" t="s">
        <v>21</v>
      </c>
    </row>
    <row r="2" spans="1:1" x14ac:dyDescent="0.35">
      <c r="A2" s="4" t="s">
        <v>18</v>
      </c>
    </row>
    <row r="3" spans="1:1" x14ac:dyDescent="0.35">
      <c r="A3" s="19"/>
    </row>
    <row r="4" spans="1:1" ht="21" x14ac:dyDescent="0.35">
      <c r="A4" s="20" t="s">
        <v>2</v>
      </c>
    </row>
    <row r="6" spans="1:1" ht="31.25" customHeight="1" x14ac:dyDescent="0.35">
      <c r="A6" s="18" t="s">
        <v>13</v>
      </c>
    </row>
    <row r="7" spans="1:1" ht="15.65" customHeight="1" x14ac:dyDescent="0.35">
      <c r="A7" s="21" t="s">
        <v>4</v>
      </c>
    </row>
    <row r="8" spans="1:1" ht="62.4" customHeight="1" x14ac:dyDescent="0.35">
      <c r="A8" s="15" t="s">
        <v>8</v>
      </c>
    </row>
    <row r="9" spans="1:1" ht="14.4" customHeight="1" x14ac:dyDescent="0.35">
      <c r="A9" s="18"/>
    </row>
    <row r="10" spans="1:1" x14ac:dyDescent="0.35">
      <c r="A10" s="8" t="s">
        <v>23</v>
      </c>
    </row>
    <row r="11" spans="1:1" ht="29" x14ac:dyDescent="0.35">
      <c r="A11" s="7" t="s">
        <v>24</v>
      </c>
    </row>
    <row r="12" spans="1:1" x14ac:dyDescent="0.35">
      <c r="A12" s="7"/>
    </row>
    <row r="13" spans="1:1" x14ac:dyDescent="0.35">
      <c r="A13" s="8" t="s">
        <v>26</v>
      </c>
    </row>
    <row r="14" spans="1:1" ht="43.5" x14ac:dyDescent="0.35">
      <c r="A14" s="7" t="s">
        <v>25</v>
      </c>
    </row>
    <row r="15" spans="1:1" x14ac:dyDescent="0.35">
      <c r="A15" s="7"/>
    </row>
    <row r="16" spans="1:1" x14ac:dyDescent="0.35">
      <c r="A16" s="8" t="s">
        <v>27</v>
      </c>
    </row>
    <row r="17" spans="1:1" ht="29" x14ac:dyDescent="0.35">
      <c r="A17" s="7" t="s">
        <v>28</v>
      </c>
    </row>
    <row r="18" spans="1:1" x14ac:dyDescent="0.35">
      <c r="A18" s="7"/>
    </row>
    <row r="19" spans="1:1" x14ac:dyDescent="0.35">
      <c r="A19" s="7"/>
    </row>
    <row r="20" spans="1:1" x14ac:dyDescent="0.35">
      <c r="A20" s="7"/>
    </row>
    <row r="21" spans="1:1" x14ac:dyDescent="0.35">
      <c r="A21" s="7"/>
    </row>
    <row r="22" spans="1:1" x14ac:dyDescent="0.35">
      <c r="A22" s="7"/>
    </row>
    <row r="23" spans="1:1" x14ac:dyDescent="0.35">
      <c r="A23" s="7"/>
    </row>
    <row r="24" spans="1:1" x14ac:dyDescent="0.35">
      <c r="A24"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B44AC-7814-44C2-AFA5-C725E07EE1F5}">
  <sheetPr codeName="Blad4"/>
  <dimension ref="A1:G20"/>
  <sheetViews>
    <sheetView topLeftCell="A15" workbookViewId="0">
      <selection activeCell="D23" sqref="D23"/>
    </sheetView>
  </sheetViews>
  <sheetFormatPr defaultRowHeight="14.5" x14ac:dyDescent="0.35"/>
  <cols>
    <col min="1" max="1" width="33" customWidth="1"/>
    <col min="2" max="2" width="11.1796875" customWidth="1"/>
    <col min="3" max="3" width="10.453125" customWidth="1"/>
    <col min="4" max="4" width="5.36328125" customWidth="1"/>
    <col min="5" max="5" width="4.7265625" customWidth="1"/>
  </cols>
  <sheetData>
    <row r="1" spans="1:7" x14ac:dyDescent="0.35">
      <c r="G1" s="4" t="s">
        <v>21</v>
      </c>
    </row>
    <row r="2" spans="1:7" x14ac:dyDescent="0.35">
      <c r="G2" s="4" t="s">
        <v>18</v>
      </c>
    </row>
    <row r="3" spans="1:7" x14ac:dyDescent="0.35">
      <c r="G3" s="4"/>
    </row>
    <row r="4" spans="1:7" ht="18.5" x14ac:dyDescent="0.45">
      <c r="A4" s="9" t="s">
        <v>9</v>
      </c>
      <c r="B4" s="10"/>
      <c r="C4" s="11" t="s">
        <v>14</v>
      </c>
      <c r="D4" s="40"/>
      <c r="E4" s="10"/>
      <c r="F4" s="10"/>
      <c r="G4" s="11" t="s">
        <v>29</v>
      </c>
    </row>
    <row r="5" spans="1:7" x14ac:dyDescent="0.35">
      <c r="A5" s="10"/>
      <c r="B5" s="10"/>
      <c r="C5" s="10"/>
      <c r="D5" s="37"/>
      <c r="E5" s="10"/>
      <c r="F5" s="10"/>
      <c r="G5" s="10"/>
    </row>
    <row r="6" spans="1:7" x14ac:dyDescent="0.35">
      <c r="A6" s="23" t="s">
        <v>5</v>
      </c>
      <c r="B6" s="24" t="s">
        <v>6</v>
      </c>
      <c r="C6" s="24" t="s">
        <v>7</v>
      </c>
      <c r="D6" s="34"/>
      <c r="E6" s="10"/>
      <c r="F6" s="12" t="s">
        <v>6</v>
      </c>
      <c r="G6" s="12" t="s">
        <v>7</v>
      </c>
    </row>
    <row r="7" spans="1:7" x14ac:dyDescent="0.35">
      <c r="A7" s="27"/>
      <c r="B7" s="28"/>
      <c r="C7" s="28"/>
      <c r="D7" s="36"/>
      <c r="E7" s="10"/>
      <c r="F7" s="13"/>
      <c r="G7" s="13"/>
    </row>
    <row r="8" spans="1:7" x14ac:dyDescent="0.35">
      <c r="A8" s="25" t="s">
        <v>31</v>
      </c>
      <c r="B8" s="10"/>
      <c r="C8" s="10"/>
      <c r="D8" s="37"/>
      <c r="E8" s="10"/>
      <c r="F8" s="13"/>
      <c r="G8" s="13"/>
    </row>
    <row r="9" spans="1:7" x14ac:dyDescent="0.35">
      <c r="A9" s="3" t="s">
        <v>30</v>
      </c>
      <c r="B9" s="13">
        <v>6361</v>
      </c>
      <c r="C9" s="13"/>
      <c r="D9" s="32"/>
      <c r="E9" s="10"/>
      <c r="F9" s="10">
        <v>3000</v>
      </c>
      <c r="G9" s="10"/>
    </row>
    <row r="10" spans="1:7" x14ac:dyDescent="0.35">
      <c r="A10" s="27"/>
      <c r="B10" s="28"/>
      <c r="C10" s="28"/>
      <c r="D10" s="36"/>
      <c r="E10" s="10"/>
      <c r="F10" s="13"/>
      <c r="G10" s="13"/>
    </row>
    <row r="11" spans="1:7" x14ac:dyDescent="0.35">
      <c r="A11" s="25" t="s">
        <v>36</v>
      </c>
      <c r="B11" s="10"/>
      <c r="C11" s="10"/>
      <c r="D11" s="37"/>
      <c r="E11" s="10"/>
      <c r="F11" s="10"/>
      <c r="G11" s="13"/>
    </row>
    <row r="12" spans="1:7" x14ac:dyDescent="0.35">
      <c r="A12" s="3" t="s">
        <v>32</v>
      </c>
      <c r="B12" s="13"/>
      <c r="C12" s="29">
        <v>0</v>
      </c>
      <c r="D12" s="38"/>
      <c r="E12" s="10"/>
      <c r="F12" s="13"/>
      <c r="G12" s="13"/>
    </row>
    <row r="13" spans="1:7" x14ac:dyDescent="0.35">
      <c r="A13" s="3" t="s">
        <v>33</v>
      </c>
      <c r="B13" s="10"/>
      <c r="C13" s="29">
        <v>1861</v>
      </c>
      <c r="D13" s="38"/>
      <c r="E13" s="10"/>
      <c r="F13" s="13"/>
      <c r="G13" s="13"/>
    </row>
    <row r="14" spans="1:7" x14ac:dyDescent="0.35">
      <c r="A14" s="26" t="s">
        <v>34</v>
      </c>
      <c r="B14" s="28"/>
      <c r="C14" s="14">
        <f>SUM(C12:C13)</f>
        <v>1861</v>
      </c>
      <c r="D14" s="36"/>
      <c r="E14" s="10"/>
      <c r="F14" s="13"/>
      <c r="G14" s="44"/>
    </row>
    <row r="15" spans="1:7" x14ac:dyDescent="0.35">
      <c r="A15" s="27"/>
      <c r="B15" s="28"/>
      <c r="C15" s="28"/>
      <c r="D15" s="36"/>
      <c r="E15" s="10"/>
      <c r="F15" s="13"/>
      <c r="G15" s="13"/>
    </row>
    <row r="16" spans="1:7" x14ac:dyDescent="0.35">
      <c r="A16" s="25" t="s">
        <v>35</v>
      </c>
      <c r="B16" s="10"/>
      <c r="C16" s="10"/>
      <c r="D16" s="37"/>
      <c r="E16" s="10"/>
      <c r="F16" s="13"/>
      <c r="G16" s="13"/>
    </row>
    <row r="17" spans="1:7" x14ac:dyDescent="0.35">
      <c r="A17" s="3" t="s">
        <v>15</v>
      </c>
      <c r="B17" s="13"/>
      <c r="C17" s="43">
        <v>4500</v>
      </c>
      <c r="D17" s="32"/>
      <c r="E17" s="10"/>
      <c r="F17" s="13"/>
      <c r="G17" s="43">
        <v>3000</v>
      </c>
    </row>
    <row r="18" spans="1:7" x14ac:dyDescent="0.35">
      <c r="A18" s="3"/>
      <c r="B18" s="13"/>
      <c r="C18" s="13"/>
      <c r="D18" s="32"/>
      <c r="E18" s="10"/>
      <c r="F18" s="10"/>
      <c r="G18" s="10"/>
    </row>
    <row r="19" spans="1:7" x14ac:dyDescent="0.35">
      <c r="A19" s="27" t="s">
        <v>16</v>
      </c>
      <c r="B19" s="31">
        <f>SUM(B7:B18)</f>
        <v>6361</v>
      </c>
      <c r="C19" s="31">
        <f>SUM(C14:C18)</f>
        <v>6361</v>
      </c>
      <c r="D19" s="39"/>
      <c r="E19" s="10"/>
      <c r="F19" s="31">
        <f>SUM(F7:F18)</f>
        <v>3000</v>
      </c>
      <c r="G19" s="31">
        <f>SUM(G7:G18)</f>
        <v>3000</v>
      </c>
    </row>
    <row r="20" spans="1:7" x14ac:dyDescent="0.35">
      <c r="B20" s="10"/>
      <c r="C20" s="10"/>
      <c r="D20" s="10"/>
      <c r="E20" s="10"/>
      <c r="F20" s="10"/>
      <c r="G20" s="1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B0E17-B8CD-4BE2-8F86-739AC8765F3F}">
  <sheetPr codeName="Blad5">
    <pageSetUpPr fitToPage="1"/>
  </sheetPr>
  <dimension ref="A1:F37"/>
  <sheetViews>
    <sheetView topLeftCell="A18" workbookViewId="0">
      <selection activeCell="G19" sqref="G19"/>
    </sheetView>
  </sheetViews>
  <sheetFormatPr defaultRowHeight="14.5" x14ac:dyDescent="0.35"/>
  <cols>
    <col min="1" max="1" width="38.36328125" customWidth="1"/>
    <col min="2" max="2" width="14.54296875" customWidth="1"/>
    <col min="3" max="3" width="4.90625" customWidth="1"/>
    <col min="4" max="4" width="4.453125" customWidth="1"/>
    <col min="5" max="5" width="12" customWidth="1"/>
    <col min="6" max="6" width="10.81640625" customWidth="1"/>
  </cols>
  <sheetData>
    <row r="1" spans="1:6" x14ac:dyDescent="0.35">
      <c r="E1" s="4" t="s">
        <v>21</v>
      </c>
    </row>
    <row r="2" spans="1:6" x14ac:dyDescent="0.35">
      <c r="E2" s="4" t="s">
        <v>18</v>
      </c>
    </row>
    <row r="3" spans="1:6" ht="18.5" x14ac:dyDescent="0.45">
      <c r="A3" s="9" t="s">
        <v>37</v>
      </c>
      <c r="B3" s="47" t="s">
        <v>17</v>
      </c>
      <c r="C3" s="37"/>
      <c r="D3" s="10"/>
      <c r="E3" s="47" t="s">
        <v>17</v>
      </c>
      <c r="F3" s="10"/>
    </row>
    <row r="4" spans="1:6" x14ac:dyDescent="0.35">
      <c r="A4" s="10"/>
      <c r="B4" s="10" t="s">
        <v>52</v>
      </c>
      <c r="C4" s="37"/>
      <c r="D4" s="10"/>
      <c r="E4" s="10" t="s">
        <v>64</v>
      </c>
      <c r="F4" s="10"/>
    </row>
    <row r="5" spans="1:6" x14ac:dyDescent="0.35">
      <c r="A5" s="10"/>
      <c r="C5" s="42"/>
      <c r="D5" s="41"/>
    </row>
    <row r="6" spans="1:6" x14ac:dyDescent="0.35">
      <c r="A6" s="23" t="s">
        <v>5</v>
      </c>
      <c r="B6" s="24" t="s">
        <v>51</v>
      </c>
      <c r="C6" s="34"/>
      <c r="D6" s="33"/>
      <c r="E6" s="24" t="s">
        <v>51</v>
      </c>
      <c r="F6" s="28"/>
    </row>
    <row r="7" spans="1:6" x14ac:dyDescent="0.35">
      <c r="A7" s="25" t="s">
        <v>38</v>
      </c>
      <c r="C7" s="35"/>
      <c r="F7" s="10"/>
    </row>
    <row r="8" spans="1:6" x14ac:dyDescent="0.35">
      <c r="A8" s="3" t="s">
        <v>39</v>
      </c>
      <c r="B8" s="13"/>
      <c r="C8" s="32"/>
      <c r="D8" s="13"/>
      <c r="E8" s="13"/>
      <c r="F8" s="13"/>
    </row>
    <row r="9" spans="1:6" x14ac:dyDescent="0.35">
      <c r="A9" s="3" t="s">
        <v>40</v>
      </c>
      <c r="B9" s="13"/>
      <c r="C9" s="32"/>
      <c r="D9" s="13"/>
      <c r="E9" s="13"/>
      <c r="F9" s="13"/>
    </row>
    <row r="10" spans="1:6" x14ac:dyDescent="0.35">
      <c r="A10" s="3" t="s">
        <v>41</v>
      </c>
      <c r="B10" s="13">
        <v>7857</v>
      </c>
      <c r="C10" s="32"/>
      <c r="D10" s="13"/>
      <c r="E10" s="13">
        <v>10000</v>
      </c>
      <c r="F10" s="13"/>
    </row>
    <row r="11" spans="1:6" x14ac:dyDescent="0.35">
      <c r="A11" s="3"/>
      <c r="B11" s="13"/>
      <c r="C11" s="32"/>
      <c r="D11" s="13"/>
      <c r="E11" s="13"/>
      <c r="F11" s="13"/>
    </row>
    <row r="12" spans="1:6" x14ac:dyDescent="0.35">
      <c r="A12" s="3" t="s">
        <v>42</v>
      </c>
      <c r="B12" s="13"/>
      <c r="C12" s="32"/>
      <c r="D12" s="13"/>
      <c r="E12" s="13"/>
      <c r="F12" s="13"/>
    </row>
    <row r="13" spans="1:6" x14ac:dyDescent="0.35">
      <c r="A13" s="3" t="s">
        <v>43</v>
      </c>
      <c r="B13" s="43"/>
      <c r="C13" s="32"/>
      <c r="D13" s="13"/>
      <c r="E13" s="13"/>
      <c r="F13" s="10"/>
    </row>
    <row r="14" spans="1:6" x14ac:dyDescent="0.35">
      <c r="A14" s="45" t="s">
        <v>44</v>
      </c>
      <c r="B14" s="44"/>
      <c r="C14" s="36"/>
      <c r="D14" s="28"/>
      <c r="E14" s="52"/>
      <c r="F14" s="13"/>
    </row>
    <row r="15" spans="1:6" x14ac:dyDescent="0.35">
      <c r="A15" s="27"/>
      <c r="B15" s="28"/>
      <c r="C15" s="36"/>
      <c r="D15" s="28"/>
      <c r="E15" s="28"/>
      <c r="F15" s="13"/>
    </row>
    <row r="16" spans="1:6" x14ac:dyDescent="0.35">
      <c r="A16" s="25"/>
      <c r="B16" s="10"/>
      <c r="C16" s="37"/>
      <c r="D16" s="10"/>
      <c r="E16" s="10"/>
      <c r="F16" s="13"/>
    </row>
    <row r="17" spans="1:6" x14ac:dyDescent="0.35">
      <c r="A17" s="6" t="s">
        <v>45</v>
      </c>
      <c r="B17" s="13"/>
      <c r="C17" s="32"/>
      <c r="D17" s="13"/>
      <c r="E17" s="13"/>
      <c r="F17" s="13"/>
    </row>
    <row r="18" spans="1:6" x14ac:dyDescent="0.35">
      <c r="A18" s="3" t="s">
        <v>46</v>
      </c>
      <c r="B18" s="13">
        <v>5300</v>
      </c>
      <c r="C18" s="32"/>
      <c r="D18" s="13"/>
      <c r="E18" s="13">
        <v>9200</v>
      </c>
      <c r="F18" s="13"/>
    </row>
    <row r="19" spans="1:6" x14ac:dyDescent="0.35">
      <c r="A19" s="3"/>
      <c r="B19" s="13"/>
      <c r="C19" s="32"/>
      <c r="D19" s="13"/>
      <c r="E19" s="13"/>
      <c r="F19" s="13"/>
    </row>
    <row r="20" spans="1:6" x14ac:dyDescent="0.35">
      <c r="A20" s="6" t="s">
        <v>47</v>
      </c>
      <c r="B20" s="13"/>
      <c r="C20" s="32"/>
      <c r="D20" s="13"/>
      <c r="E20" s="13"/>
      <c r="F20" s="13"/>
    </row>
    <row r="21" spans="1:6" x14ac:dyDescent="0.35">
      <c r="A21" s="3"/>
      <c r="B21" s="13"/>
      <c r="C21" s="32"/>
      <c r="D21" s="13"/>
      <c r="E21" s="13"/>
      <c r="F21" s="13"/>
    </row>
    <row r="22" spans="1:6" x14ac:dyDescent="0.35">
      <c r="A22" s="6" t="s">
        <v>48</v>
      </c>
      <c r="B22" s="43">
        <v>696</v>
      </c>
      <c r="C22" s="32"/>
      <c r="D22" s="13"/>
      <c r="E22" s="13">
        <v>750</v>
      </c>
      <c r="F22" s="10"/>
    </row>
    <row r="23" spans="1:6" x14ac:dyDescent="0.35">
      <c r="A23" s="3"/>
      <c r="B23" s="43"/>
      <c r="C23" s="32"/>
      <c r="D23" s="13"/>
      <c r="E23" s="13"/>
      <c r="F23" s="13"/>
    </row>
    <row r="24" spans="1:6" x14ac:dyDescent="0.35">
      <c r="A24" s="27" t="s">
        <v>49</v>
      </c>
      <c r="B24" s="44"/>
      <c r="C24" s="36"/>
      <c r="D24" s="28"/>
      <c r="E24" s="28"/>
      <c r="F24" s="13"/>
    </row>
    <row r="25" spans="1:6" x14ac:dyDescent="0.35">
      <c r="A25" s="27"/>
      <c r="B25" s="28"/>
      <c r="C25" s="36"/>
      <c r="D25" s="28"/>
      <c r="E25" s="28"/>
      <c r="F25" s="13"/>
    </row>
    <row r="26" spans="1:6" ht="15" thickBot="1" x14ac:dyDescent="0.4">
      <c r="A26" s="25" t="s">
        <v>50</v>
      </c>
      <c r="B26" s="46">
        <f>B10-B18-B22</f>
        <v>1861</v>
      </c>
      <c r="C26" s="37"/>
      <c r="D26" s="10"/>
      <c r="E26" s="46">
        <f>E10-E18-E22</f>
        <v>50</v>
      </c>
    </row>
    <row r="27" spans="1:6" ht="15" thickTop="1" x14ac:dyDescent="0.35"/>
    <row r="29" spans="1:6" ht="18.5" x14ac:dyDescent="0.45">
      <c r="A29" s="9" t="s">
        <v>53</v>
      </c>
      <c r="B29" s="48">
        <v>2024</v>
      </c>
      <c r="E29" s="49" t="s">
        <v>59</v>
      </c>
    </row>
    <row r="30" spans="1:6" x14ac:dyDescent="0.35">
      <c r="A30" t="s">
        <v>54</v>
      </c>
      <c r="B30" s="51">
        <f>B18/B10</f>
        <v>0.67455771923125873</v>
      </c>
      <c r="C30" t="s">
        <v>60</v>
      </c>
      <c r="E30" s="50">
        <v>0.95</v>
      </c>
    </row>
    <row r="31" spans="1:6" x14ac:dyDescent="0.35">
      <c r="A31" t="s">
        <v>55</v>
      </c>
      <c r="B31" s="51">
        <v>0</v>
      </c>
      <c r="E31" s="50">
        <v>0</v>
      </c>
    </row>
    <row r="32" spans="1:6" x14ac:dyDescent="0.35">
      <c r="A32" t="s">
        <v>56</v>
      </c>
      <c r="B32" s="51">
        <v>0</v>
      </c>
      <c r="E32" s="50"/>
    </row>
    <row r="33" spans="1:5" x14ac:dyDescent="0.35">
      <c r="A33" t="s">
        <v>57</v>
      </c>
      <c r="B33" s="51">
        <f>B22/SUM(B17:B25)</f>
        <v>0.11607738492328219</v>
      </c>
      <c r="C33" t="s">
        <v>61</v>
      </c>
      <c r="E33" s="50">
        <v>0.05</v>
      </c>
    </row>
    <row r="34" spans="1:5" x14ac:dyDescent="0.35">
      <c r="A34" t="s">
        <v>58</v>
      </c>
      <c r="B34" s="51"/>
    </row>
    <row r="36" spans="1:5" x14ac:dyDescent="0.35">
      <c r="A36" t="s">
        <v>62</v>
      </c>
    </row>
    <row r="37" spans="1:5" x14ac:dyDescent="0.35">
      <c r="A37" t="s">
        <v>63</v>
      </c>
    </row>
  </sheetData>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CC521-B160-4A14-9065-DE4664F6F78B}">
  <sheetPr>
    <pageSetUpPr fitToPage="1"/>
  </sheetPr>
  <dimension ref="A1:F34"/>
  <sheetViews>
    <sheetView tabSelected="1" topLeftCell="A3" workbookViewId="0">
      <selection activeCell="E9" sqref="E9"/>
    </sheetView>
  </sheetViews>
  <sheetFormatPr defaultRowHeight="14.5" x14ac:dyDescent="0.35"/>
  <cols>
    <col min="1" max="1" width="38.36328125" customWidth="1"/>
    <col min="2" max="2" width="14.54296875" customWidth="1"/>
    <col min="3" max="3" width="4.90625" customWidth="1"/>
    <col min="4" max="4" width="4.453125" customWidth="1"/>
    <col min="5" max="5" width="12" customWidth="1"/>
    <col min="6" max="6" width="10.81640625" customWidth="1"/>
  </cols>
  <sheetData>
    <row r="1" spans="1:6" x14ac:dyDescent="0.35">
      <c r="E1" s="4" t="s">
        <v>21</v>
      </c>
    </row>
    <row r="2" spans="1:6" x14ac:dyDescent="0.35">
      <c r="E2" s="4" t="s">
        <v>18</v>
      </c>
    </row>
    <row r="3" spans="1:6" ht="18.5" x14ac:dyDescent="0.45">
      <c r="A3" s="9" t="s">
        <v>37</v>
      </c>
      <c r="B3" s="47"/>
      <c r="C3" s="37"/>
      <c r="D3" s="10"/>
      <c r="E3" s="47" t="s">
        <v>66</v>
      </c>
      <c r="F3" s="10"/>
    </row>
    <row r="4" spans="1:6" x14ac:dyDescent="0.35">
      <c r="A4" s="10"/>
      <c r="B4" s="10"/>
      <c r="C4" s="37"/>
      <c r="D4" s="10"/>
      <c r="E4" s="30" t="s">
        <v>64</v>
      </c>
      <c r="F4" s="10"/>
    </row>
    <row r="5" spans="1:6" x14ac:dyDescent="0.35">
      <c r="A5" s="10"/>
      <c r="C5" s="42"/>
      <c r="D5" s="41"/>
    </row>
    <row r="6" spans="1:6" x14ac:dyDescent="0.35">
      <c r="A6" s="23" t="s">
        <v>5</v>
      </c>
      <c r="B6" s="24" t="s">
        <v>51</v>
      </c>
      <c r="C6" s="34"/>
      <c r="D6" s="33"/>
      <c r="E6" s="24" t="s">
        <v>51</v>
      </c>
      <c r="F6" s="28"/>
    </row>
    <row r="7" spans="1:6" x14ac:dyDescent="0.35">
      <c r="A7" s="25" t="s">
        <v>38</v>
      </c>
      <c r="C7" s="35"/>
      <c r="F7" s="10"/>
    </row>
    <row r="8" spans="1:6" x14ac:dyDescent="0.35">
      <c r="A8" s="3" t="s">
        <v>39</v>
      </c>
      <c r="B8" s="13"/>
      <c r="C8" s="32"/>
      <c r="D8" s="13"/>
      <c r="E8" s="13"/>
      <c r="F8" s="13"/>
    </row>
    <row r="9" spans="1:6" x14ac:dyDescent="0.35">
      <c r="A9" s="3" t="s">
        <v>40</v>
      </c>
      <c r="B9" s="13"/>
      <c r="C9" s="32"/>
      <c r="D9" s="13"/>
      <c r="E9" s="13"/>
      <c r="F9" s="13"/>
    </row>
    <row r="10" spans="1:6" x14ac:dyDescent="0.35">
      <c r="A10" s="3" t="s">
        <v>41</v>
      </c>
      <c r="B10" s="13"/>
      <c r="C10" s="32"/>
      <c r="D10" s="13"/>
      <c r="E10" s="13">
        <v>10000</v>
      </c>
      <c r="F10" s="13"/>
    </row>
    <row r="11" spans="1:6" x14ac:dyDescent="0.35">
      <c r="A11" s="3"/>
      <c r="B11" s="13"/>
      <c r="C11" s="32"/>
      <c r="D11" s="13"/>
      <c r="E11" s="13"/>
      <c r="F11" s="13"/>
    </row>
    <row r="12" spans="1:6" x14ac:dyDescent="0.35">
      <c r="A12" s="3" t="s">
        <v>42</v>
      </c>
      <c r="B12" s="13"/>
      <c r="C12" s="32"/>
      <c r="D12" s="13"/>
      <c r="E12" s="13"/>
      <c r="F12" s="13"/>
    </row>
    <row r="13" spans="1:6" x14ac:dyDescent="0.35">
      <c r="A13" s="3" t="s">
        <v>43</v>
      </c>
      <c r="B13" s="43"/>
      <c r="C13" s="32"/>
      <c r="D13" s="13"/>
      <c r="E13" s="13"/>
      <c r="F13" s="10"/>
    </row>
    <row r="14" spans="1:6" x14ac:dyDescent="0.35">
      <c r="A14" s="45" t="s">
        <v>44</v>
      </c>
      <c r="B14" s="44"/>
      <c r="C14" s="36"/>
      <c r="D14" s="28"/>
      <c r="E14" s="52"/>
      <c r="F14" s="13"/>
    </row>
    <row r="15" spans="1:6" x14ac:dyDescent="0.35">
      <c r="A15" s="27"/>
      <c r="B15" s="28"/>
      <c r="C15" s="36"/>
      <c r="D15" s="28"/>
      <c r="E15" s="28"/>
      <c r="F15" s="13"/>
    </row>
    <row r="16" spans="1:6" x14ac:dyDescent="0.35">
      <c r="A16" s="25"/>
      <c r="B16" s="10"/>
      <c r="C16" s="37"/>
      <c r="D16" s="10"/>
      <c r="E16" s="10"/>
      <c r="F16" s="13"/>
    </row>
    <row r="17" spans="1:6" x14ac:dyDescent="0.35">
      <c r="A17" s="6" t="s">
        <v>45</v>
      </c>
      <c r="B17" s="13"/>
      <c r="C17" s="32"/>
      <c r="D17" s="13"/>
      <c r="E17" s="13"/>
      <c r="F17" s="13"/>
    </row>
    <row r="18" spans="1:6" x14ac:dyDescent="0.35">
      <c r="A18" s="3" t="s">
        <v>46</v>
      </c>
      <c r="B18" s="13"/>
      <c r="C18" s="32"/>
      <c r="D18" s="13"/>
      <c r="E18" s="13">
        <v>9750</v>
      </c>
      <c r="F18" s="13"/>
    </row>
    <row r="19" spans="1:6" x14ac:dyDescent="0.35">
      <c r="A19" s="3"/>
      <c r="B19" s="13"/>
      <c r="C19" s="32"/>
      <c r="D19" s="13"/>
      <c r="E19" s="13"/>
      <c r="F19" s="13"/>
    </row>
    <row r="20" spans="1:6" x14ac:dyDescent="0.35">
      <c r="A20" s="6" t="s">
        <v>47</v>
      </c>
      <c r="B20" s="13"/>
      <c r="C20" s="32"/>
      <c r="D20" s="13"/>
      <c r="E20" s="13"/>
      <c r="F20" s="13"/>
    </row>
    <row r="21" spans="1:6" x14ac:dyDescent="0.35">
      <c r="A21" s="3"/>
      <c r="B21" s="13"/>
      <c r="C21" s="32"/>
      <c r="D21" s="13"/>
      <c r="E21" s="13"/>
      <c r="F21" s="13"/>
    </row>
    <row r="22" spans="1:6" x14ac:dyDescent="0.35">
      <c r="A22" s="6" t="s">
        <v>48</v>
      </c>
      <c r="B22" s="43"/>
      <c r="C22" s="32"/>
      <c r="D22" s="13"/>
      <c r="E22" s="13">
        <v>250</v>
      </c>
      <c r="F22" s="10"/>
    </row>
    <row r="23" spans="1:6" x14ac:dyDescent="0.35">
      <c r="A23" s="3"/>
      <c r="B23" s="43"/>
      <c r="C23" s="32"/>
      <c r="D23" s="13"/>
      <c r="E23" s="13"/>
      <c r="F23" s="13"/>
    </row>
    <row r="24" spans="1:6" x14ac:dyDescent="0.35">
      <c r="A24" s="27" t="s">
        <v>49</v>
      </c>
      <c r="B24" s="44"/>
      <c r="C24" s="36"/>
      <c r="D24" s="28"/>
      <c r="E24" s="28"/>
      <c r="F24" s="13"/>
    </row>
    <row r="25" spans="1:6" x14ac:dyDescent="0.35">
      <c r="A25" s="27"/>
      <c r="B25" s="28"/>
      <c r="C25" s="36"/>
      <c r="D25" s="28"/>
      <c r="E25" s="28"/>
      <c r="F25" s="13"/>
    </row>
    <row r="26" spans="1:6" ht="15" thickBot="1" x14ac:dyDescent="0.4">
      <c r="A26" s="25" t="s">
        <v>50</v>
      </c>
      <c r="B26" s="46">
        <f>B10-B18-B22</f>
        <v>0</v>
      </c>
      <c r="C26" s="37"/>
      <c r="D26" s="10"/>
      <c r="E26" s="46">
        <f>E10-E18-E22</f>
        <v>0</v>
      </c>
    </row>
    <row r="27" spans="1:6" ht="15" thickTop="1" x14ac:dyDescent="0.35"/>
    <row r="29" spans="1:6" ht="18.5" x14ac:dyDescent="0.45">
      <c r="A29" s="9" t="s">
        <v>53</v>
      </c>
      <c r="B29" s="48" t="s">
        <v>67</v>
      </c>
      <c r="E29" s="49" t="s">
        <v>59</v>
      </c>
    </row>
    <row r="30" spans="1:6" x14ac:dyDescent="0.35">
      <c r="A30" t="s">
        <v>54</v>
      </c>
      <c r="B30" s="51">
        <f>E18/E10</f>
        <v>0.97499999999999998</v>
      </c>
      <c r="E30" s="50">
        <v>0.95</v>
      </c>
    </row>
    <row r="31" spans="1:6" x14ac:dyDescent="0.35">
      <c r="A31" t="s">
        <v>55</v>
      </c>
      <c r="B31" s="51">
        <v>0</v>
      </c>
      <c r="E31" s="50">
        <v>0</v>
      </c>
    </row>
    <row r="32" spans="1:6" x14ac:dyDescent="0.35">
      <c r="A32" t="s">
        <v>56</v>
      </c>
      <c r="B32" s="51">
        <v>0</v>
      </c>
      <c r="E32" s="50"/>
    </row>
    <row r="33" spans="1:5" x14ac:dyDescent="0.35">
      <c r="A33" t="s">
        <v>57</v>
      </c>
      <c r="B33" s="51">
        <f>E22/SUM(E17:E25)</f>
        <v>2.5000000000000001E-2</v>
      </c>
      <c r="E33" s="50">
        <v>0.05</v>
      </c>
    </row>
    <row r="34" spans="1:5" x14ac:dyDescent="0.35">
      <c r="A34" t="s">
        <v>58</v>
      </c>
      <c r="B34" s="51"/>
    </row>
  </sheetData>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Inhoudsopgave</vt:lpstr>
      <vt:lpstr>samenvatt</vt:lpstr>
      <vt:lpstr>Grondsl van waard</vt:lpstr>
      <vt:lpstr>Balans</vt:lpstr>
      <vt:lpstr>Staat B&amp;L en kengetallen</vt:lpstr>
      <vt:lpstr>Begroting nieuwe jaar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Addie</dc:creator>
  <cp:lastModifiedBy>A van Dalen</cp:lastModifiedBy>
  <cp:lastPrinted>2025-06-30T16:18:51Z</cp:lastPrinted>
  <dcterms:created xsi:type="dcterms:W3CDTF">2021-01-06T12:49:07Z</dcterms:created>
  <dcterms:modified xsi:type="dcterms:W3CDTF">2025-07-01T07:50:40Z</dcterms:modified>
</cp:coreProperties>
</file>